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Final Annexures\"/>
    </mc:Choice>
  </mc:AlternateContent>
  <xr:revisionPtr revIDLastSave="0" documentId="13_ncr:1_{97E2E122-12BC-4F23-BA05-5CE1D612ADF9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ank" sheetId="2" r:id="rId1"/>
  </sheets>
  <definedNames>
    <definedName name="_xlnm.Print_Titles" localSheetId="0">Bank!$1:$6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9" i="2" l="1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H70" i="2" l="1"/>
  <c r="P70" i="2"/>
  <c r="C70" i="2"/>
  <c r="S70" i="2"/>
  <c r="K70" i="2"/>
  <c r="D70" i="2"/>
  <c r="L70" i="2"/>
  <c r="T70" i="2"/>
  <c r="E70" i="2"/>
  <c r="M70" i="2"/>
  <c r="U70" i="2"/>
  <c r="F70" i="2"/>
  <c r="N70" i="2"/>
  <c r="V70" i="2"/>
  <c r="G70" i="2"/>
  <c r="O70" i="2"/>
  <c r="W70" i="2"/>
  <c r="I70" i="2"/>
  <c r="Q70" i="2"/>
  <c r="J70" i="2"/>
  <c r="R70" i="2"/>
</calcChain>
</file>

<file path=xl/sharedStrings.xml><?xml version="1.0" encoding="utf-8"?>
<sst xmlns="http://schemas.openxmlformats.org/spreadsheetml/2006/main" count="107" uniqueCount="74">
  <si>
    <t xml:space="preserve">Amt. in Rs. Lakhs </t>
  </si>
  <si>
    <t>No.</t>
  </si>
  <si>
    <t>Name of Banks</t>
  </si>
  <si>
    <t>Total No.of JLGs formed</t>
  </si>
  <si>
    <t>No. of JLGs financed during the quarter</t>
  </si>
  <si>
    <t>No. of JLGs financed during the current year</t>
  </si>
  <si>
    <t>Loan Outstanding at the end of the quarter</t>
  </si>
  <si>
    <t>Farm Sector</t>
  </si>
  <si>
    <t>Non Farm Sector</t>
  </si>
  <si>
    <t>Total</t>
  </si>
  <si>
    <t>No</t>
  </si>
  <si>
    <t>Amt</t>
  </si>
  <si>
    <t>INDIAN OVERSEAS BANK</t>
  </si>
  <si>
    <t>PUNJAB AND SIND BANK</t>
  </si>
  <si>
    <t>UCO BANK</t>
  </si>
  <si>
    <t>SUB TOTAL</t>
  </si>
  <si>
    <t>DCCB</t>
  </si>
  <si>
    <t>GSCARDB</t>
  </si>
  <si>
    <t>GSCB</t>
  </si>
  <si>
    <t>CSB BANK LIMITED</t>
  </si>
  <si>
    <t>CITY UNION BANK</t>
  </si>
  <si>
    <t>DHANLAXMI BANK</t>
  </si>
  <si>
    <t>FEDERAL BANK</t>
  </si>
  <si>
    <t>ICICI BANK</t>
  </si>
  <si>
    <t>IDBI BANK</t>
  </si>
  <si>
    <t>J &amp; K BANK</t>
  </si>
  <si>
    <t>KARNATAKA BANK</t>
  </si>
  <si>
    <t>KARUR VYSYA BANK</t>
  </si>
  <si>
    <t>DBS BANK INDIA (E-LVB)</t>
  </si>
  <si>
    <t>SOUTH INDIAN BANK</t>
  </si>
  <si>
    <t>TAMILNAD MERCANTILE BANK</t>
  </si>
  <si>
    <t>BANDHAN BANK</t>
  </si>
  <si>
    <t>UJJIVAN SMALL FIN. BANK</t>
  </si>
  <si>
    <t>FINCARE SMALL FIN. BANK</t>
  </si>
  <si>
    <t>SHIVALIK SMALL FINANCE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</si>
  <si>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</si>
  <si>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</si>
  <si>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</si>
  <si>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</si>
  <si>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</si>
  <si>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</si>
  <si>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</si>
  <si>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SBI</t>
  </si>
  <si>
    <t>Annexure - 21</t>
  </si>
  <si>
    <t>Information on Financing Of Joint Liability Groups (JLGs) as of September 2025</t>
  </si>
  <si>
    <t xml:space="preserve">Nationalised Banks                    </t>
  </si>
  <si>
    <t>Bank Of Baroda</t>
  </si>
  <si>
    <t>Bank Of India</t>
  </si>
  <si>
    <t>Punjab National Bank</t>
  </si>
  <si>
    <t>Union Bank Of India</t>
  </si>
  <si>
    <t>State Bank of India</t>
  </si>
  <si>
    <t>Co-Operative Banks</t>
  </si>
  <si>
    <t>Regional Rural Banks</t>
  </si>
  <si>
    <t>Baroda Gramin Bank</t>
  </si>
  <si>
    <t>Saurashtra Gramin Bank</t>
  </si>
  <si>
    <t>Private Banks</t>
  </si>
  <si>
    <t>Axis Bank</t>
  </si>
  <si>
    <t>DCB Bank</t>
  </si>
  <si>
    <t>HDFC Bank</t>
  </si>
  <si>
    <t>Idfc First Bank</t>
  </si>
  <si>
    <t>Indusind Bank</t>
  </si>
  <si>
    <t>Kotak Mahindra Bank</t>
  </si>
  <si>
    <t>RBL Bank</t>
  </si>
  <si>
    <t>Yes Bank</t>
  </si>
  <si>
    <t>Small Finance Banks</t>
  </si>
  <si>
    <t>Equitas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</si>
  <si>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</si>
  <si>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</si>
  <si>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</si>
  <si>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</si>
  <si>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</si>
  <si>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Sub Total</t>
  </si>
  <si>
    <t>Grand Total</t>
  </si>
  <si>
    <t>Source: Data submmited in rbiacp.slbcindia.com portal by member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</si>
</sst>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sz val="12"/>
      <name val="Arial Black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0" fontId="4" fillId="0" borderId="4" xfId="0" applyFont="1" applyBorder="1"/>
    <xf numFmtId="0" fontId="3" fillId="0" borderId="4" xfId="0" applyFont="1" applyBorder="1"/>
    <xf numFmtId="0" fontId="12" fillId="0" borderId="4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3" fontId="11" fillId="0" borderId="4" xfId="0" applyNumberFormat="1" applyFont="1" applyBorder="1"/>
    <xf numFmtId="0" fontId="13" fillId="0" borderId="4" xfId="0" applyFont="1" applyBorder="1"/>
    <xf numFmtId="3" fontId="14" fillId="0" borderId="4" xfId="0" applyNumberFormat="1" applyFont="1" applyBorder="1"/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9" fillId="0" borderId="4" xfId="0" applyFont="1" applyBorder="1" applyAlignment="1">
      <alignment horizontal="left"/>
    </xf>
    <xf numFmtId="0" fontId="10" fillId="0" borderId="4" xfId="0" applyFont="1" applyBorder="1"/>
    <xf numFmtId="0" fontId="9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3" fillId="0" borderId="1" xfId="0" applyFont="1" applyBorder="1"/>
    <xf numFmtId="0" fontId="3" fillId="0" borderId="3" xfId="0" applyFont="1" applyBorder="1"/>
    <xf numFmtId="0" fontId="3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/>
    </xf>
    <xf numFmtId="3" fontId="14" fillId="0" borderId="4" xfId="0" applyNumberFormat="1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1"/>
  <sheetViews>
    <sheetView tabSelected="1" view="pageBreakPreview" zoomScale="80" zoomScaleNormal="80" zoomScaleSheetLayoutView="80" workbookViewId="0">
      <selection activeCell="E43" sqref="E43"/>
    </sheetView>
  </sheetViews>
  <sheetFormatPr defaultRowHeight="15" x14ac:dyDescent="0.25"/>
  <cols>
    <col min="1" max="1" width="9.28515625" bestFit="1" customWidth="1"/>
    <col min="2" max="2" width="47" customWidth="1"/>
    <col min="3" max="3" width="10.7109375" customWidth="1"/>
    <col min="4" max="4" width="10.5703125" customWidth="1"/>
    <col min="5" max="5" width="10.42578125" customWidth="1"/>
    <col min="6" max="6" width="10.5703125" customWidth="1"/>
    <col min="7" max="7" width="10.85546875" customWidth="1"/>
    <col min="8" max="8" width="10.42578125" customWidth="1"/>
    <col min="9" max="9" width="10.85546875" customWidth="1"/>
    <col min="10" max="10" width="10.5703125" customWidth="1"/>
    <col min="11" max="11" width="12" customWidth="1"/>
    <col min="12" max="12" width="10.42578125" bestFit="1" customWidth="1"/>
    <col min="13" max="13" width="12.42578125" customWidth="1"/>
    <col min="14" max="14" width="10.28515625" bestFit="1" customWidth="1"/>
    <col min="15" max="15" width="12.5703125" bestFit="1" customWidth="1"/>
    <col min="16" max="16" width="10.42578125" bestFit="1" customWidth="1"/>
    <col min="17" max="17" width="13.140625" bestFit="1" customWidth="1"/>
    <col min="18" max="18" width="12.85546875" bestFit="1" customWidth="1"/>
    <col min="19" max="19" width="13.140625" bestFit="1" customWidth="1"/>
    <col min="20" max="20" width="12.7109375" bestFit="1" customWidth="1"/>
    <col min="21" max="21" width="13.140625" bestFit="1" customWidth="1"/>
    <col min="22" max="22" width="12.85546875" bestFit="1" customWidth="1"/>
    <col min="23" max="23" width="13.85546875" bestFit="1" customWidth="1"/>
  </cols>
  <sheetData>
    <row r="1" spans="1:23" ht="31.5" customHeight="1" x14ac:dyDescent="0.7">
      <c r="A1" s="36" t="s">
        <v>43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ht="23.25" customHeight="1" x14ac:dyDescent="0.3">
      <c r="A2" s="37" t="s">
        <v>44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ht="20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S3" s="38" t="s">
        <v>0</v>
      </c>
      <c r="T3" s="38"/>
      <c r="U3" s="38"/>
      <c r="V3" s="38"/>
      <c r="W3" s="38"/>
    </row>
    <row r="4" spans="1:23" ht="40.5" customHeight="1" x14ac:dyDescent="0.25">
      <c r="A4" s="31" t="s">
        <v>1</v>
      </c>
      <c r="B4" s="31" t="s">
        <v>2</v>
      </c>
      <c r="C4" s="31" t="s">
        <v>3</v>
      </c>
      <c r="D4" s="31"/>
      <c r="E4" s="31"/>
      <c r="F4" s="31" t="s">
        <v>4</v>
      </c>
      <c r="G4" s="31"/>
      <c r="H4" s="31"/>
      <c r="I4" s="31"/>
      <c r="J4" s="31"/>
      <c r="K4" s="31"/>
      <c r="L4" s="31" t="s">
        <v>5</v>
      </c>
      <c r="M4" s="31"/>
      <c r="N4" s="31"/>
      <c r="O4" s="31"/>
      <c r="P4" s="31"/>
      <c r="Q4" s="31"/>
      <c r="R4" s="31" t="s">
        <v>6</v>
      </c>
      <c r="S4" s="31"/>
      <c r="T4" s="31"/>
      <c r="U4" s="31"/>
      <c r="V4" s="31"/>
      <c r="W4" s="31"/>
    </row>
    <row r="5" spans="1:23" ht="54" customHeight="1" x14ac:dyDescent="0.25">
      <c r="A5" s="31"/>
      <c r="B5" s="31"/>
      <c r="C5" s="5" t="s">
        <v>7</v>
      </c>
      <c r="D5" s="5" t="s">
        <v>8</v>
      </c>
      <c r="E5" s="6" t="s">
        <v>9</v>
      </c>
      <c r="F5" s="32" t="s">
        <v>7</v>
      </c>
      <c r="G5" s="33"/>
      <c r="H5" s="32" t="s">
        <v>8</v>
      </c>
      <c r="I5" s="32"/>
      <c r="J5" s="32" t="s">
        <v>9</v>
      </c>
      <c r="K5" s="33"/>
      <c r="L5" s="32" t="s">
        <v>7</v>
      </c>
      <c r="M5" s="33"/>
      <c r="N5" s="32" t="s">
        <v>8</v>
      </c>
      <c r="O5" s="32"/>
      <c r="P5" s="32" t="s">
        <v>9</v>
      </c>
      <c r="Q5" s="33"/>
      <c r="R5" s="32" t="s">
        <v>7</v>
      </c>
      <c r="S5" s="33"/>
      <c r="T5" s="32" t="s">
        <v>8</v>
      </c>
      <c r="U5" s="32"/>
      <c r="V5" s="32" t="s">
        <v>9</v>
      </c>
      <c r="W5" s="33"/>
    </row>
    <row r="6" spans="1:23" ht="18" customHeight="1" x14ac:dyDescent="0.25">
      <c r="A6" s="31"/>
      <c r="B6" s="31"/>
      <c r="C6" s="7" t="s">
        <v>10</v>
      </c>
      <c r="D6" s="7" t="s">
        <v>10</v>
      </c>
      <c r="E6" s="8" t="s">
        <v>10</v>
      </c>
      <c r="F6" s="7" t="s">
        <v>10</v>
      </c>
      <c r="G6" s="7" t="s">
        <v>11</v>
      </c>
      <c r="H6" s="7" t="s">
        <v>10</v>
      </c>
      <c r="I6" s="7" t="s">
        <v>11</v>
      </c>
      <c r="J6" s="7" t="s">
        <v>10</v>
      </c>
      <c r="K6" s="7" t="s">
        <v>11</v>
      </c>
      <c r="L6" s="7" t="s">
        <v>10</v>
      </c>
      <c r="M6" s="7" t="s">
        <v>11</v>
      </c>
      <c r="N6" s="7" t="s">
        <v>10</v>
      </c>
      <c r="O6" s="7" t="s">
        <v>11</v>
      </c>
      <c r="P6" s="7" t="s">
        <v>10</v>
      </c>
      <c r="Q6" s="7" t="s">
        <v>11</v>
      </c>
      <c r="R6" s="7" t="s">
        <v>10</v>
      </c>
      <c r="S6" s="7" t="s">
        <v>11</v>
      </c>
      <c r="T6" s="7" t="s">
        <v>10</v>
      </c>
      <c r="U6" s="7" t="s">
        <v>11</v>
      </c>
      <c r="V6" s="7" t="s">
        <v>10</v>
      </c>
      <c r="W6" s="7" t="s">
        <v>11</v>
      </c>
    </row>
    <row r="7" spans="1:23" ht="21" customHeight="1" x14ac:dyDescent="0.4">
      <c r="A7" s="9"/>
      <c r="B7" s="22" t="s">
        <v>45</v>
      </c>
      <c r="C7" s="23"/>
      <c r="D7" s="23"/>
      <c r="E7" s="23"/>
      <c r="F7" s="23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s="4" customFormat="1" ht="15.75" x14ac:dyDescent="0.25">
      <c r="A8" s="15">
        <v>1</v>
      </c>
      <c r="B8" s="11" t="s">
        <v>46</v>
      </c>
      <c r="C8" s="17">
        <v>14</v>
      </c>
      <c r="D8" s="17">
        <v>3</v>
      </c>
      <c r="E8" s="17">
        <v>17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14</v>
      </c>
      <c r="S8" s="17">
        <v>9.0399999999999991</v>
      </c>
      <c r="T8" s="17">
        <v>3</v>
      </c>
      <c r="U8" s="17">
        <v>1.73</v>
      </c>
      <c r="V8" s="17">
        <v>17</v>
      </c>
      <c r="W8" s="17">
        <v>10.76</v>
      </c>
    </row>
    <row r="9" spans="1:23" s="4" customFormat="1" ht="15.75" x14ac:dyDescent="0.25">
      <c r="A9" s="15">
        <v>2</v>
      </c>
      <c r="B9" s="11" t="s">
        <v>47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2</v>
      </c>
      <c r="I9" s="17">
        <v>165</v>
      </c>
      <c r="J9" s="17">
        <v>2</v>
      </c>
      <c r="K9" s="17">
        <v>165</v>
      </c>
      <c r="L9" s="17">
        <v>0</v>
      </c>
      <c r="M9" s="17">
        <v>0</v>
      </c>
      <c r="N9" s="17">
        <v>2</v>
      </c>
      <c r="O9" s="17">
        <v>165</v>
      </c>
      <c r="P9" s="17">
        <v>2</v>
      </c>
      <c r="Q9" s="17">
        <v>165</v>
      </c>
      <c r="R9" s="17">
        <v>2</v>
      </c>
      <c r="S9" s="17">
        <v>0.2</v>
      </c>
      <c r="T9" s="17">
        <v>19</v>
      </c>
      <c r="U9" s="17">
        <v>2850.52</v>
      </c>
      <c r="V9" s="17">
        <v>21</v>
      </c>
      <c r="W9" s="17">
        <v>2850.72</v>
      </c>
    </row>
    <row r="10" spans="1:23" s="4" customFormat="1" ht="15.75" hidden="1" x14ac:dyDescent="0.25">
      <c r="A10" s="15">
        <v>7</v>
      </c>
      <c r="B10" s="11" t="s">
        <v>12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</row>
    <row r="11" spans="1:23" s="4" customFormat="1" ht="15.75" x14ac:dyDescent="0.25">
      <c r="A11" s="15">
        <v>3</v>
      </c>
      <c r="B11" s="11" t="s">
        <v>48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1</v>
      </c>
      <c r="S11" s="17">
        <v>0</v>
      </c>
      <c r="T11" s="17">
        <v>4</v>
      </c>
      <c r="U11" s="17">
        <v>39.1</v>
      </c>
      <c r="V11" s="17">
        <v>5</v>
      </c>
      <c r="W11" s="17">
        <v>39.1</v>
      </c>
    </row>
    <row r="12" spans="1:23" s="4" customFormat="1" ht="15.75" hidden="1" x14ac:dyDescent="0.25">
      <c r="A12" s="15">
        <v>9</v>
      </c>
      <c r="B12" s="11" t="s">
        <v>13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</row>
    <row r="13" spans="1:23" s="4" customFormat="1" ht="15.75" x14ac:dyDescent="0.25">
      <c r="A13" s="15">
        <v>4</v>
      </c>
      <c r="B13" s="11" t="s">
        <v>49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1</v>
      </c>
      <c r="S13" s="17">
        <v>3.71</v>
      </c>
      <c r="T13" s="17">
        <v>0</v>
      </c>
      <c r="U13" s="17">
        <v>0</v>
      </c>
      <c r="V13" s="17">
        <v>1</v>
      </c>
      <c r="W13" s="17">
        <v>3.71</v>
      </c>
    </row>
    <row r="14" spans="1:23" s="4" customFormat="1" ht="15.75" hidden="1" x14ac:dyDescent="0.25">
      <c r="A14" s="12">
        <v>11</v>
      </c>
      <c r="B14" s="12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</row>
    <row r="15" spans="1:23" s="2" customFormat="1" ht="19.5" x14ac:dyDescent="0.4">
      <c r="A15" s="34" t="s">
        <v>71</v>
      </c>
      <c r="B15" s="35"/>
      <c r="C15" s="19">
        <f t="shared" ref="C15:W15" si="0">SUM(C8:C14)</f>
        <v>14</v>
      </c>
      <c r="D15" s="19">
        <f t="shared" si="0"/>
        <v>3</v>
      </c>
      <c r="E15" s="19">
        <f t="shared" si="0"/>
        <v>17</v>
      </c>
      <c r="F15" s="19">
        <f t="shared" si="0"/>
        <v>0</v>
      </c>
      <c r="G15" s="19">
        <f t="shared" si="0"/>
        <v>0</v>
      </c>
      <c r="H15" s="19">
        <f t="shared" si="0"/>
        <v>2</v>
      </c>
      <c r="I15" s="19">
        <f t="shared" si="0"/>
        <v>165</v>
      </c>
      <c r="J15" s="19">
        <f t="shared" si="0"/>
        <v>2</v>
      </c>
      <c r="K15" s="19">
        <f t="shared" si="0"/>
        <v>165</v>
      </c>
      <c r="L15" s="19">
        <f t="shared" si="0"/>
        <v>0</v>
      </c>
      <c r="M15" s="19">
        <f t="shared" si="0"/>
        <v>0</v>
      </c>
      <c r="N15" s="19">
        <f t="shared" si="0"/>
        <v>2</v>
      </c>
      <c r="O15" s="19">
        <f t="shared" si="0"/>
        <v>165</v>
      </c>
      <c r="P15" s="19">
        <f t="shared" si="0"/>
        <v>2</v>
      </c>
      <c r="Q15" s="19">
        <f t="shared" si="0"/>
        <v>165</v>
      </c>
      <c r="R15" s="19">
        <f t="shared" si="0"/>
        <v>18</v>
      </c>
      <c r="S15" s="19">
        <f t="shared" si="0"/>
        <v>12.95</v>
      </c>
      <c r="T15" s="19">
        <f t="shared" si="0"/>
        <v>26</v>
      </c>
      <c r="U15" s="19">
        <f t="shared" si="0"/>
        <v>2891.35</v>
      </c>
      <c r="V15" s="19">
        <f t="shared" si="0"/>
        <v>44</v>
      </c>
      <c r="W15" s="19">
        <f t="shared" si="0"/>
        <v>2904.29</v>
      </c>
    </row>
    <row r="16" spans="1:23" s="3" customFormat="1" ht="21" customHeight="1" x14ac:dyDescent="0.5">
      <c r="A16" s="13"/>
      <c r="B16" s="24" t="s">
        <v>42</v>
      </c>
      <c r="C16" s="25"/>
      <c r="D16" s="25"/>
      <c r="E16" s="25"/>
      <c r="F16" s="25"/>
      <c r="G16" s="22"/>
      <c r="H16" s="23"/>
      <c r="I16" s="23"/>
      <c r="J16" s="23"/>
      <c r="K16" s="23"/>
      <c r="L16" s="22"/>
      <c r="M16" s="23"/>
      <c r="N16" s="23"/>
      <c r="O16" s="23"/>
      <c r="P16" s="23"/>
      <c r="Q16" s="22"/>
      <c r="R16" s="23"/>
      <c r="S16" s="23"/>
      <c r="T16" s="23"/>
      <c r="U16" s="23"/>
      <c r="V16" s="22"/>
      <c r="W16" s="23"/>
    </row>
    <row r="17" spans="1:23" s="4" customFormat="1" ht="15.75" x14ac:dyDescent="0.25">
      <c r="A17" s="15">
        <v>5</v>
      </c>
      <c r="B17" s="11" t="s">
        <v>50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</row>
    <row r="18" spans="1:23" s="2" customFormat="1" ht="21" customHeight="1" x14ac:dyDescent="0.4">
      <c r="A18" s="20" t="s">
        <v>71</v>
      </c>
      <c r="B18" s="21"/>
      <c r="C18" s="19">
        <f t="shared" ref="C18:W18" si="1">SUM(C17:C17)</f>
        <v>0</v>
      </c>
      <c r="D18" s="19">
        <f t="shared" si="1"/>
        <v>0</v>
      </c>
      <c r="E18" s="19">
        <f t="shared" si="1"/>
        <v>0</v>
      </c>
      <c r="F18" s="19">
        <f t="shared" si="1"/>
        <v>0</v>
      </c>
      <c r="G18" s="19">
        <f t="shared" si="1"/>
        <v>0</v>
      </c>
      <c r="H18" s="19">
        <f t="shared" si="1"/>
        <v>0</v>
      </c>
      <c r="I18" s="19">
        <f t="shared" si="1"/>
        <v>0</v>
      </c>
      <c r="J18" s="19">
        <f t="shared" si="1"/>
        <v>0</v>
      </c>
      <c r="K18" s="19">
        <f t="shared" si="1"/>
        <v>0</v>
      </c>
      <c r="L18" s="19">
        <f t="shared" si="1"/>
        <v>0</v>
      </c>
      <c r="M18" s="19">
        <f t="shared" si="1"/>
        <v>0</v>
      </c>
      <c r="N18" s="19">
        <f t="shared" si="1"/>
        <v>0</v>
      </c>
      <c r="O18" s="19">
        <f t="shared" si="1"/>
        <v>0</v>
      </c>
      <c r="P18" s="19">
        <f t="shared" si="1"/>
        <v>0</v>
      </c>
      <c r="Q18" s="19">
        <f t="shared" si="1"/>
        <v>0</v>
      </c>
      <c r="R18" s="19">
        <f t="shared" si="1"/>
        <v>0</v>
      </c>
      <c r="S18" s="19">
        <f t="shared" si="1"/>
        <v>0</v>
      </c>
      <c r="T18" s="19">
        <f t="shared" si="1"/>
        <v>0</v>
      </c>
      <c r="U18" s="19">
        <f t="shared" si="1"/>
        <v>0</v>
      </c>
      <c r="V18" s="19">
        <f t="shared" si="1"/>
        <v>0</v>
      </c>
      <c r="W18" s="19">
        <f t="shared" si="1"/>
        <v>0</v>
      </c>
    </row>
    <row r="19" spans="1:23" s="3" customFormat="1" ht="21" customHeight="1" x14ac:dyDescent="0.5">
      <c r="A19" s="13"/>
      <c r="B19" s="22" t="s">
        <v>51</v>
      </c>
      <c r="C19" s="23"/>
      <c r="D19" s="23"/>
      <c r="E19" s="23"/>
      <c r="F19" s="23"/>
      <c r="G19" s="22"/>
      <c r="H19" s="23"/>
      <c r="I19" s="23"/>
      <c r="J19" s="23"/>
      <c r="K19" s="23"/>
      <c r="L19" s="22"/>
      <c r="M19" s="23"/>
      <c r="N19" s="23"/>
      <c r="O19" s="23"/>
      <c r="P19" s="23"/>
      <c r="Q19" s="22"/>
      <c r="R19" s="23"/>
      <c r="S19" s="23"/>
      <c r="T19" s="23"/>
      <c r="U19" s="23"/>
      <c r="V19" s="22"/>
      <c r="W19" s="23"/>
    </row>
    <row r="20" spans="1:23" s="4" customFormat="1" ht="15.75" x14ac:dyDescent="0.25">
      <c r="A20" s="15">
        <v>6</v>
      </c>
      <c r="B20" s="11" t="s">
        <v>16</v>
      </c>
      <c r="C20" s="17">
        <v>6</v>
      </c>
      <c r="D20" s="17">
        <v>5</v>
      </c>
      <c r="E20" s="17">
        <v>11</v>
      </c>
      <c r="F20" s="17">
        <v>56</v>
      </c>
      <c r="G20" s="17">
        <v>26.42</v>
      </c>
      <c r="H20" s="17">
        <v>19</v>
      </c>
      <c r="I20" s="17">
        <v>21.16</v>
      </c>
      <c r="J20" s="17">
        <v>75</v>
      </c>
      <c r="K20" s="17">
        <v>47.58</v>
      </c>
      <c r="L20" s="17">
        <v>118</v>
      </c>
      <c r="M20" s="17">
        <v>240.48</v>
      </c>
      <c r="N20" s="17">
        <v>81</v>
      </c>
      <c r="O20" s="17">
        <v>85.85</v>
      </c>
      <c r="P20" s="17">
        <v>199</v>
      </c>
      <c r="Q20" s="17">
        <v>326.33</v>
      </c>
      <c r="R20" s="17">
        <v>1106</v>
      </c>
      <c r="S20" s="17">
        <v>1919.34</v>
      </c>
      <c r="T20" s="17">
        <v>357</v>
      </c>
      <c r="U20" s="17">
        <v>197.55</v>
      </c>
      <c r="V20" s="17">
        <v>1463</v>
      </c>
      <c r="W20" s="17">
        <v>2116.89</v>
      </c>
    </row>
    <row r="21" spans="1:23" s="4" customFormat="1" ht="15.75" hidden="1" x14ac:dyDescent="0.25">
      <c r="A21" s="15">
        <v>14</v>
      </c>
      <c r="B21" s="11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</row>
    <row r="22" spans="1:23" s="4" customFormat="1" ht="15.75" x14ac:dyDescent="0.25">
      <c r="A22" s="15">
        <v>7</v>
      </c>
      <c r="B22" s="11" t="s">
        <v>18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4</v>
      </c>
      <c r="U22" s="17">
        <v>0.36</v>
      </c>
      <c r="V22" s="17">
        <v>4</v>
      </c>
      <c r="W22" s="17">
        <v>0.36</v>
      </c>
    </row>
    <row r="23" spans="1:23" s="2" customFormat="1" ht="21" customHeight="1" x14ac:dyDescent="0.4">
      <c r="A23" s="20" t="s">
        <v>71</v>
      </c>
      <c r="B23" s="21"/>
      <c r="C23" s="19">
        <f t="shared" ref="C23:W23" si="2">SUM(C20:C22)</f>
        <v>6</v>
      </c>
      <c r="D23" s="19">
        <f t="shared" si="2"/>
        <v>5</v>
      </c>
      <c r="E23" s="19">
        <f t="shared" si="2"/>
        <v>11</v>
      </c>
      <c r="F23" s="19">
        <f t="shared" si="2"/>
        <v>56</v>
      </c>
      <c r="G23" s="19">
        <f t="shared" si="2"/>
        <v>26.42</v>
      </c>
      <c r="H23" s="19">
        <f t="shared" si="2"/>
        <v>19</v>
      </c>
      <c r="I23" s="19">
        <f t="shared" si="2"/>
        <v>21.16</v>
      </c>
      <c r="J23" s="19">
        <f t="shared" si="2"/>
        <v>75</v>
      </c>
      <c r="K23" s="19">
        <f t="shared" si="2"/>
        <v>47.58</v>
      </c>
      <c r="L23" s="19">
        <f t="shared" si="2"/>
        <v>118</v>
      </c>
      <c r="M23" s="19">
        <f t="shared" si="2"/>
        <v>240.48</v>
      </c>
      <c r="N23" s="19">
        <f t="shared" si="2"/>
        <v>81</v>
      </c>
      <c r="O23" s="19">
        <f t="shared" si="2"/>
        <v>85.85</v>
      </c>
      <c r="P23" s="19">
        <f t="shared" si="2"/>
        <v>199</v>
      </c>
      <c r="Q23" s="19">
        <f t="shared" si="2"/>
        <v>326.33</v>
      </c>
      <c r="R23" s="19">
        <f t="shared" si="2"/>
        <v>1106</v>
      </c>
      <c r="S23" s="19">
        <f t="shared" si="2"/>
        <v>1919.34</v>
      </c>
      <c r="T23" s="19">
        <f t="shared" si="2"/>
        <v>361</v>
      </c>
      <c r="U23" s="19">
        <f t="shared" si="2"/>
        <v>197.91000000000003</v>
      </c>
      <c r="V23" s="19">
        <f t="shared" si="2"/>
        <v>1467</v>
      </c>
      <c r="W23" s="19">
        <f t="shared" si="2"/>
        <v>2117.25</v>
      </c>
    </row>
    <row r="24" spans="1:23" s="3" customFormat="1" ht="21" customHeight="1" x14ac:dyDescent="0.5">
      <c r="A24" s="13"/>
      <c r="B24" s="22" t="s">
        <v>52</v>
      </c>
      <c r="C24" s="23"/>
      <c r="D24" s="23"/>
      <c r="E24" s="23"/>
      <c r="F24" s="23"/>
      <c r="G24" s="22"/>
      <c r="H24" s="23"/>
      <c r="I24" s="23"/>
      <c r="J24" s="23"/>
      <c r="K24" s="23"/>
      <c r="L24" s="22"/>
      <c r="M24" s="23"/>
      <c r="N24" s="23"/>
      <c r="O24" s="23"/>
      <c r="P24" s="23"/>
      <c r="Q24" s="22"/>
      <c r="R24" s="23"/>
      <c r="S24" s="23"/>
      <c r="T24" s="23"/>
      <c r="U24" s="23"/>
      <c r="V24" s="22"/>
      <c r="W24" s="23"/>
    </row>
    <row r="25" spans="1:23" s="4" customFormat="1" ht="15.75" x14ac:dyDescent="0.25">
      <c r="A25" s="15">
        <v>8</v>
      </c>
      <c r="B25" s="11" t="s">
        <v>53</v>
      </c>
      <c r="C25" s="17">
        <v>7984</v>
      </c>
      <c r="D25" s="17">
        <v>42412</v>
      </c>
      <c r="E25" s="17">
        <v>50396</v>
      </c>
      <c r="F25" s="17">
        <v>194</v>
      </c>
      <c r="G25" s="17">
        <v>138.55000000000001</v>
      </c>
      <c r="H25" s="17">
        <v>0</v>
      </c>
      <c r="I25" s="17">
        <v>0</v>
      </c>
      <c r="J25" s="17">
        <v>194</v>
      </c>
      <c r="K25" s="17">
        <v>138.55000000000001</v>
      </c>
      <c r="L25" s="17">
        <v>483</v>
      </c>
      <c r="M25" s="17">
        <v>350.23</v>
      </c>
      <c r="N25" s="17">
        <v>0</v>
      </c>
      <c r="O25" s="17">
        <v>0</v>
      </c>
      <c r="P25" s="17">
        <v>483</v>
      </c>
      <c r="Q25" s="17">
        <v>350.23</v>
      </c>
      <c r="R25" s="17">
        <v>4096</v>
      </c>
      <c r="S25" s="17">
        <v>3048.84</v>
      </c>
      <c r="T25" s="17">
        <v>196</v>
      </c>
      <c r="U25" s="17">
        <v>113.12</v>
      </c>
      <c r="V25" s="17">
        <v>4292</v>
      </c>
      <c r="W25" s="17">
        <v>3161.96</v>
      </c>
    </row>
    <row r="26" spans="1:23" s="4" customFormat="1" ht="15.75" x14ac:dyDescent="0.25">
      <c r="A26" s="15">
        <v>9</v>
      </c>
      <c r="B26" s="11" t="s">
        <v>54</v>
      </c>
      <c r="C26" s="17">
        <v>218</v>
      </c>
      <c r="D26" s="17">
        <v>50</v>
      </c>
      <c r="E26" s="17">
        <v>268</v>
      </c>
      <c r="F26" s="17">
        <v>218</v>
      </c>
      <c r="G26" s="17">
        <v>186.71</v>
      </c>
      <c r="H26" s="17">
        <v>50</v>
      </c>
      <c r="I26" s="17">
        <v>41.63</v>
      </c>
      <c r="J26" s="17">
        <v>268</v>
      </c>
      <c r="K26" s="17">
        <v>228.34</v>
      </c>
      <c r="L26" s="17">
        <v>255</v>
      </c>
      <c r="M26" s="17">
        <v>222.65</v>
      </c>
      <c r="N26" s="17">
        <v>62</v>
      </c>
      <c r="O26" s="17">
        <v>53.48</v>
      </c>
      <c r="P26" s="17">
        <v>317</v>
      </c>
      <c r="Q26" s="17">
        <v>276.13</v>
      </c>
      <c r="R26" s="17">
        <v>1150</v>
      </c>
      <c r="S26" s="17">
        <v>716.68</v>
      </c>
      <c r="T26" s="17">
        <v>1351</v>
      </c>
      <c r="U26" s="17">
        <v>417.05</v>
      </c>
      <c r="V26" s="17">
        <v>2501</v>
      </c>
      <c r="W26" s="17">
        <v>1133.73</v>
      </c>
    </row>
    <row r="27" spans="1:23" s="2" customFormat="1" ht="21" customHeight="1" x14ac:dyDescent="0.4">
      <c r="A27" s="20" t="s">
        <v>71</v>
      </c>
      <c r="B27" s="21"/>
      <c r="C27" s="19">
        <f t="shared" ref="C27:W27" si="3">SUM(C25:C26)</f>
        <v>8202</v>
      </c>
      <c r="D27" s="19">
        <f t="shared" si="3"/>
        <v>42462</v>
      </c>
      <c r="E27" s="19">
        <f t="shared" si="3"/>
        <v>50664</v>
      </c>
      <c r="F27" s="19">
        <f t="shared" si="3"/>
        <v>412</v>
      </c>
      <c r="G27" s="19">
        <f t="shared" si="3"/>
        <v>325.26</v>
      </c>
      <c r="H27" s="19">
        <f t="shared" si="3"/>
        <v>50</v>
      </c>
      <c r="I27" s="19">
        <f t="shared" si="3"/>
        <v>41.63</v>
      </c>
      <c r="J27" s="19">
        <f t="shared" si="3"/>
        <v>462</v>
      </c>
      <c r="K27" s="19">
        <f t="shared" si="3"/>
        <v>366.89</v>
      </c>
      <c r="L27" s="19">
        <f t="shared" si="3"/>
        <v>738</v>
      </c>
      <c r="M27" s="19">
        <f t="shared" si="3"/>
        <v>572.88</v>
      </c>
      <c r="N27" s="19">
        <f t="shared" si="3"/>
        <v>62</v>
      </c>
      <c r="O27" s="19">
        <f t="shared" si="3"/>
        <v>53.48</v>
      </c>
      <c r="P27" s="19">
        <f t="shared" si="3"/>
        <v>800</v>
      </c>
      <c r="Q27" s="19">
        <f t="shared" si="3"/>
        <v>626.36</v>
      </c>
      <c r="R27" s="19">
        <f t="shared" si="3"/>
        <v>5246</v>
      </c>
      <c r="S27" s="19">
        <f t="shared" si="3"/>
        <v>3765.52</v>
      </c>
      <c r="T27" s="19">
        <f t="shared" si="3"/>
        <v>1547</v>
      </c>
      <c r="U27" s="19">
        <f t="shared" si="3"/>
        <v>530.17000000000007</v>
      </c>
      <c r="V27" s="19">
        <f t="shared" si="3"/>
        <v>6793</v>
      </c>
      <c r="W27" s="19">
        <f t="shared" si="3"/>
        <v>4295.6900000000005</v>
      </c>
    </row>
    <row r="28" spans="1:23" s="3" customFormat="1" ht="21" customHeight="1" x14ac:dyDescent="0.5">
      <c r="A28" s="13"/>
      <c r="B28" s="22" t="s">
        <v>55</v>
      </c>
      <c r="C28" s="23"/>
      <c r="D28" s="23"/>
      <c r="E28" s="23"/>
      <c r="F28" s="23"/>
      <c r="G28" s="22"/>
      <c r="H28" s="23"/>
      <c r="I28" s="23"/>
      <c r="J28" s="23"/>
      <c r="K28" s="23"/>
      <c r="L28" s="22"/>
      <c r="M28" s="23"/>
      <c r="N28" s="23"/>
      <c r="O28" s="23"/>
      <c r="P28" s="23"/>
      <c r="Q28" s="22"/>
      <c r="R28" s="23"/>
      <c r="S28" s="23"/>
      <c r="T28" s="23"/>
      <c r="U28" s="23"/>
      <c r="V28" s="22"/>
      <c r="W28" s="23"/>
    </row>
    <row r="29" spans="1:23" s="4" customFormat="1" ht="15.75" x14ac:dyDescent="0.25">
      <c r="A29" s="15">
        <v>10</v>
      </c>
      <c r="B29" s="16" t="s">
        <v>56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</row>
    <row r="30" spans="1:23" s="4" customFormat="1" ht="15.75" hidden="1" x14ac:dyDescent="0.25">
      <c r="A30" s="15">
        <v>19</v>
      </c>
      <c r="B30" s="16" t="s">
        <v>19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</row>
    <row r="31" spans="1:23" s="4" customFormat="1" ht="15.75" hidden="1" x14ac:dyDescent="0.25">
      <c r="A31" s="15">
        <v>20</v>
      </c>
      <c r="B31" s="16" t="s">
        <v>20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</row>
    <row r="32" spans="1:23" s="4" customFormat="1" ht="15.75" x14ac:dyDescent="0.25">
      <c r="A32" s="15">
        <v>11</v>
      </c>
      <c r="B32" s="16" t="s">
        <v>57</v>
      </c>
      <c r="C32" s="17">
        <v>842</v>
      </c>
      <c r="D32" s="17">
        <v>0</v>
      </c>
      <c r="E32" s="17">
        <v>842</v>
      </c>
      <c r="F32" s="17">
        <v>842</v>
      </c>
      <c r="G32" s="17">
        <v>1319.08</v>
      </c>
      <c r="H32" s="17">
        <v>0</v>
      </c>
      <c r="I32" s="17">
        <v>0</v>
      </c>
      <c r="J32" s="17">
        <v>842</v>
      </c>
      <c r="K32" s="17">
        <v>1319.08</v>
      </c>
      <c r="L32" s="17">
        <v>1551</v>
      </c>
      <c r="M32" s="17">
        <v>2388.85</v>
      </c>
      <c r="N32" s="17">
        <v>0</v>
      </c>
      <c r="O32" s="17">
        <v>0</v>
      </c>
      <c r="P32" s="17">
        <v>1551</v>
      </c>
      <c r="Q32" s="17">
        <v>2388.85</v>
      </c>
      <c r="R32" s="17">
        <v>1551</v>
      </c>
      <c r="S32" s="17">
        <v>2232.16</v>
      </c>
      <c r="T32" s="17">
        <v>0</v>
      </c>
      <c r="U32" s="17">
        <v>0</v>
      </c>
      <c r="V32" s="17">
        <v>1551</v>
      </c>
      <c r="W32" s="17">
        <v>2232.16</v>
      </c>
    </row>
    <row r="33" spans="1:23" s="4" customFormat="1" ht="15.75" hidden="1" x14ac:dyDescent="0.25">
      <c r="A33" s="15">
        <v>22</v>
      </c>
      <c r="B33" s="16" t="s">
        <v>21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</row>
    <row r="34" spans="1:23" s="4" customFormat="1" ht="15.75" hidden="1" x14ac:dyDescent="0.25">
      <c r="A34" s="15">
        <v>23</v>
      </c>
      <c r="B34" s="16" t="s">
        <v>22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</row>
    <row r="35" spans="1:23" s="4" customFormat="1" ht="15.75" x14ac:dyDescent="0.25">
      <c r="A35" s="15">
        <v>12</v>
      </c>
      <c r="B35" s="16" t="s">
        <v>58</v>
      </c>
      <c r="C35" s="17">
        <v>2547</v>
      </c>
      <c r="D35" s="17">
        <v>2328</v>
      </c>
      <c r="E35" s="17">
        <v>4875</v>
      </c>
      <c r="F35" s="17">
        <v>2547</v>
      </c>
      <c r="G35" s="17">
        <v>1327.52</v>
      </c>
      <c r="H35" s="17">
        <v>2328</v>
      </c>
      <c r="I35" s="17">
        <v>1285.77</v>
      </c>
      <c r="J35" s="17">
        <v>4875</v>
      </c>
      <c r="K35" s="17">
        <v>2613.2800000000002</v>
      </c>
      <c r="L35" s="17">
        <v>4119</v>
      </c>
      <c r="M35" s="17">
        <v>3719.55</v>
      </c>
      <c r="N35" s="17">
        <v>2515</v>
      </c>
      <c r="O35" s="17">
        <v>1428.38</v>
      </c>
      <c r="P35" s="17">
        <v>6634</v>
      </c>
      <c r="Q35" s="17">
        <v>5147.88</v>
      </c>
      <c r="R35" s="17">
        <v>19269</v>
      </c>
      <c r="S35" s="17">
        <v>16680.32</v>
      </c>
      <c r="T35" s="17">
        <v>8220</v>
      </c>
      <c r="U35" s="17">
        <v>4037.71</v>
      </c>
      <c r="V35" s="17">
        <v>27489</v>
      </c>
      <c r="W35" s="17">
        <v>20718.04</v>
      </c>
    </row>
    <row r="36" spans="1:23" s="4" customFormat="1" ht="15.75" hidden="1" x14ac:dyDescent="0.25">
      <c r="A36" s="15">
        <v>25</v>
      </c>
      <c r="B36" s="16" t="s">
        <v>23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</row>
    <row r="37" spans="1:23" s="4" customFormat="1" ht="15.75" hidden="1" x14ac:dyDescent="0.25">
      <c r="A37" s="15">
        <v>26</v>
      </c>
      <c r="B37" s="16" t="s">
        <v>24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</row>
    <row r="38" spans="1:23" s="4" customFormat="1" ht="15.75" x14ac:dyDescent="0.25">
      <c r="A38" s="15">
        <v>13</v>
      </c>
      <c r="B38" s="16" t="s">
        <v>59</v>
      </c>
      <c r="C38" s="17">
        <v>11132</v>
      </c>
      <c r="D38" s="17">
        <v>217</v>
      </c>
      <c r="E38" s="17">
        <v>11349</v>
      </c>
      <c r="F38" s="17">
        <v>6873</v>
      </c>
      <c r="G38" s="17">
        <v>4027.95</v>
      </c>
      <c r="H38" s="17">
        <v>172</v>
      </c>
      <c r="I38" s="17">
        <v>97.05</v>
      </c>
      <c r="J38" s="17">
        <v>7045</v>
      </c>
      <c r="K38" s="17">
        <v>4125</v>
      </c>
      <c r="L38" s="17">
        <v>11132</v>
      </c>
      <c r="M38" s="17">
        <v>6254.21</v>
      </c>
      <c r="N38" s="17">
        <v>217</v>
      </c>
      <c r="O38" s="17">
        <v>120</v>
      </c>
      <c r="P38" s="17">
        <v>11349</v>
      </c>
      <c r="Q38" s="17">
        <v>6374.21</v>
      </c>
      <c r="R38" s="17">
        <v>65924</v>
      </c>
      <c r="S38" s="17">
        <v>17383.810000000001</v>
      </c>
      <c r="T38" s="17">
        <v>707</v>
      </c>
      <c r="U38" s="17">
        <v>211.58</v>
      </c>
      <c r="V38" s="17">
        <v>66631</v>
      </c>
      <c r="W38" s="17">
        <v>17595.36</v>
      </c>
    </row>
    <row r="39" spans="1:23" s="4" customFormat="1" ht="15.75" x14ac:dyDescent="0.25">
      <c r="A39" s="15">
        <v>14</v>
      </c>
      <c r="B39" s="16" t="s">
        <v>60</v>
      </c>
      <c r="C39" s="17">
        <v>17</v>
      </c>
      <c r="D39" s="17">
        <v>1</v>
      </c>
      <c r="E39" s="17">
        <v>18</v>
      </c>
      <c r="F39" s="17">
        <v>17</v>
      </c>
      <c r="G39" s="17">
        <v>31.84</v>
      </c>
      <c r="H39" s="17">
        <v>1</v>
      </c>
      <c r="I39" s="17">
        <v>0.54</v>
      </c>
      <c r="J39" s="17">
        <v>18</v>
      </c>
      <c r="K39" s="17">
        <v>32.380000000000003</v>
      </c>
      <c r="L39" s="17">
        <v>630</v>
      </c>
      <c r="M39" s="17">
        <v>1358.92</v>
      </c>
      <c r="N39" s="17">
        <v>11</v>
      </c>
      <c r="O39" s="17">
        <v>14.77</v>
      </c>
      <c r="P39" s="17">
        <v>641</v>
      </c>
      <c r="Q39" s="17">
        <v>1373.69</v>
      </c>
      <c r="R39" s="17">
        <v>5136</v>
      </c>
      <c r="S39" s="17">
        <v>7214.7</v>
      </c>
      <c r="T39" s="17">
        <v>218</v>
      </c>
      <c r="U39" s="17">
        <v>162.76</v>
      </c>
      <c r="V39" s="17">
        <v>5354</v>
      </c>
      <c r="W39" s="17">
        <v>7377.46</v>
      </c>
    </row>
    <row r="40" spans="1:23" s="4" customFormat="1" ht="15.75" hidden="1" x14ac:dyDescent="0.25">
      <c r="A40" s="15">
        <v>29</v>
      </c>
      <c r="B40" s="16" t="s">
        <v>25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</row>
    <row r="41" spans="1:23" s="4" customFormat="1" ht="15.75" hidden="1" x14ac:dyDescent="0.25">
      <c r="A41" s="15">
        <v>30</v>
      </c>
      <c r="B41" s="16" t="s">
        <v>26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</row>
    <row r="42" spans="1:23" s="4" customFormat="1" ht="15.75" hidden="1" x14ac:dyDescent="0.25">
      <c r="A42" s="15">
        <v>31</v>
      </c>
      <c r="B42" s="16" t="s">
        <v>27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</row>
    <row r="43" spans="1:23" s="4" customFormat="1" ht="15.75" x14ac:dyDescent="0.25">
      <c r="A43" s="15">
        <v>15</v>
      </c>
      <c r="B43" s="16" t="s">
        <v>61</v>
      </c>
      <c r="C43" s="17">
        <v>1133</v>
      </c>
      <c r="D43" s="17">
        <v>0</v>
      </c>
      <c r="E43" s="17">
        <v>1133</v>
      </c>
      <c r="F43" s="17">
        <v>1133</v>
      </c>
      <c r="G43" s="17">
        <v>3087.84</v>
      </c>
      <c r="H43" s="17">
        <v>0</v>
      </c>
      <c r="I43" s="17">
        <v>0</v>
      </c>
      <c r="J43" s="17">
        <v>1133</v>
      </c>
      <c r="K43" s="17">
        <v>3087.84</v>
      </c>
      <c r="L43" s="17">
        <v>1791</v>
      </c>
      <c r="M43" s="17">
        <v>4581.6099999999997</v>
      </c>
      <c r="N43" s="17">
        <v>0</v>
      </c>
      <c r="O43" s="17">
        <v>0</v>
      </c>
      <c r="P43" s="17">
        <v>1791</v>
      </c>
      <c r="Q43" s="17">
        <v>4581.6099999999997</v>
      </c>
      <c r="R43" s="17">
        <v>10053</v>
      </c>
      <c r="S43" s="17">
        <v>10497.44</v>
      </c>
      <c r="T43" s="17">
        <v>0</v>
      </c>
      <c r="U43" s="17">
        <v>0</v>
      </c>
      <c r="V43" s="17">
        <v>10053</v>
      </c>
      <c r="W43" s="17">
        <v>10497.44</v>
      </c>
    </row>
    <row r="44" spans="1:23" s="4" customFormat="1" ht="15.75" hidden="1" x14ac:dyDescent="0.25">
      <c r="A44" s="15">
        <v>33</v>
      </c>
      <c r="B44" s="16" t="s">
        <v>28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</row>
    <row r="45" spans="1:23" s="4" customFormat="1" ht="15.75" x14ac:dyDescent="0.25">
      <c r="A45" s="15">
        <v>16</v>
      </c>
      <c r="B45" s="16" t="s">
        <v>62</v>
      </c>
      <c r="C45" s="17">
        <v>1008</v>
      </c>
      <c r="D45" s="17">
        <v>827</v>
      </c>
      <c r="E45" s="17">
        <v>1835</v>
      </c>
      <c r="F45" s="17">
        <v>1008</v>
      </c>
      <c r="G45" s="17">
        <v>2496.4699999999998</v>
      </c>
      <c r="H45" s="17">
        <v>827</v>
      </c>
      <c r="I45" s="17">
        <v>2050.3000000000002</v>
      </c>
      <c r="J45" s="17">
        <v>1835</v>
      </c>
      <c r="K45" s="17">
        <v>4546.7700000000004</v>
      </c>
      <c r="L45" s="17">
        <v>2543</v>
      </c>
      <c r="M45" s="17">
        <v>5803.72</v>
      </c>
      <c r="N45" s="17">
        <v>636</v>
      </c>
      <c r="O45" s="17">
        <v>1475.1</v>
      </c>
      <c r="P45" s="17">
        <v>3179</v>
      </c>
      <c r="Q45" s="17">
        <v>7278.82</v>
      </c>
      <c r="R45" s="17">
        <v>8486</v>
      </c>
      <c r="S45" s="17">
        <v>9219.02</v>
      </c>
      <c r="T45" s="17">
        <v>4890</v>
      </c>
      <c r="U45" s="17">
        <v>5716.91</v>
      </c>
      <c r="V45" s="17">
        <v>13376</v>
      </c>
      <c r="W45" s="17">
        <v>14935.95</v>
      </c>
    </row>
    <row r="46" spans="1:23" s="4" customFormat="1" ht="15.75" hidden="1" x14ac:dyDescent="0.25">
      <c r="A46" s="15">
        <v>35</v>
      </c>
      <c r="B46" s="11" t="s">
        <v>29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</row>
    <row r="47" spans="1:23" s="4" customFormat="1" ht="15.75" hidden="1" x14ac:dyDescent="0.25">
      <c r="A47" s="15">
        <v>36</v>
      </c>
      <c r="B47" s="11" t="s">
        <v>30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</row>
    <row r="48" spans="1:23" s="4" customFormat="1" ht="15.75" x14ac:dyDescent="0.25">
      <c r="A48" s="15">
        <v>17</v>
      </c>
      <c r="B48" s="11" t="s">
        <v>63</v>
      </c>
      <c r="C48" s="17">
        <v>859</v>
      </c>
      <c r="D48" s="17">
        <v>898</v>
      </c>
      <c r="E48" s="17">
        <v>1757</v>
      </c>
      <c r="F48" s="17">
        <v>902</v>
      </c>
      <c r="G48" s="17">
        <v>1389.24</v>
      </c>
      <c r="H48" s="17">
        <v>1</v>
      </c>
      <c r="I48" s="17">
        <v>0.56000000000000005</v>
      </c>
      <c r="J48" s="17">
        <v>903</v>
      </c>
      <c r="K48" s="17">
        <v>1389.8</v>
      </c>
      <c r="L48" s="17">
        <v>1748</v>
      </c>
      <c r="M48" s="17">
        <v>2509.5500000000002</v>
      </c>
      <c r="N48" s="17">
        <v>137</v>
      </c>
      <c r="O48" s="17">
        <v>98.05</v>
      </c>
      <c r="P48" s="17">
        <v>1885</v>
      </c>
      <c r="Q48" s="17">
        <v>2607.6</v>
      </c>
      <c r="R48" s="17">
        <v>6230</v>
      </c>
      <c r="S48" s="17">
        <v>5334.74</v>
      </c>
      <c r="T48" s="17">
        <v>249</v>
      </c>
      <c r="U48" s="17">
        <v>15.61</v>
      </c>
      <c r="V48" s="17">
        <v>6479</v>
      </c>
      <c r="W48" s="17">
        <v>5350.35</v>
      </c>
    </row>
    <row r="49" spans="1:23" s="4" customFormat="1" ht="15.75" hidden="1" x14ac:dyDescent="0.25">
      <c r="A49" s="12">
        <v>38</v>
      </c>
      <c r="B49" s="12" t="s">
        <v>31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</row>
    <row r="50" spans="1:23" s="2" customFormat="1" ht="19.5" x14ac:dyDescent="0.4">
      <c r="A50" s="20" t="s">
        <v>71</v>
      </c>
      <c r="B50" s="21"/>
      <c r="C50" s="19">
        <f t="shared" ref="C50:W50" si="4">SUM(C29:C49)</f>
        <v>17538</v>
      </c>
      <c r="D50" s="19">
        <f t="shared" si="4"/>
        <v>4271</v>
      </c>
      <c r="E50" s="19">
        <f t="shared" si="4"/>
        <v>21809</v>
      </c>
      <c r="F50" s="19">
        <f t="shared" si="4"/>
        <v>13322</v>
      </c>
      <c r="G50" s="19">
        <f t="shared" si="4"/>
        <v>13679.939999999999</v>
      </c>
      <c r="H50" s="19">
        <f t="shared" si="4"/>
        <v>3329</v>
      </c>
      <c r="I50" s="19">
        <f t="shared" si="4"/>
        <v>3434.22</v>
      </c>
      <c r="J50" s="19">
        <f t="shared" si="4"/>
        <v>16651</v>
      </c>
      <c r="K50" s="19">
        <f t="shared" si="4"/>
        <v>17114.150000000001</v>
      </c>
      <c r="L50" s="19">
        <f t="shared" si="4"/>
        <v>23514</v>
      </c>
      <c r="M50" s="19">
        <f t="shared" si="4"/>
        <v>26616.41</v>
      </c>
      <c r="N50" s="19">
        <f t="shared" si="4"/>
        <v>3516</v>
      </c>
      <c r="O50" s="19">
        <f t="shared" si="4"/>
        <v>3136.3</v>
      </c>
      <c r="P50" s="19">
        <f t="shared" si="4"/>
        <v>27030</v>
      </c>
      <c r="Q50" s="19">
        <f t="shared" si="4"/>
        <v>29752.659999999996</v>
      </c>
      <c r="R50" s="19">
        <f t="shared" si="4"/>
        <v>116649</v>
      </c>
      <c r="S50" s="19">
        <f t="shared" si="4"/>
        <v>68562.19</v>
      </c>
      <c r="T50" s="19">
        <f t="shared" si="4"/>
        <v>14284</v>
      </c>
      <c r="U50" s="19">
        <f t="shared" si="4"/>
        <v>10144.57</v>
      </c>
      <c r="V50" s="19">
        <f t="shared" si="4"/>
        <v>130933</v>
      </c>
      <c r="W50" s="19">
        <f t="shared" si="4"/>
        <v>78706.760000000009</v>
      </c>
    </row>
    <row r="51" spans="1:23" s="3" customFormat="1" ht="24.75" x14ac:dyDescent="0.5">
      <c r="A51" s="13"/>
      <c r="B51" s="22" t="s">
        <v>64</v>
      </c>
      <c r="C51" s="23"/>
      <c r="D51" s="23"/>
      <c r="E51" s="23"/>
      <c r="F51" s="23"/>
      <c r="G51" s="22"/>
      <c r="H51" s="23"/>
      <c r="I51" s="23"/>
      <c r="J51" s="23"/>
      <c r="K51" s="23"/>
      <c r="L51" s="22"/>
      <c r="M51" s="23"/>
      <c r="N51" s="23"/>
      <c r="O51" s="23"/>
      <c r="P51" s="23"/>
      <c r="Q51" s="22"/>
      <c r="R51" s="23"/>
      <c r="S51" s="23"/>
      <c r="T51" s="23"/>
      <c r="U51" s="23"/>
      <c r="V51" s="22"/>
      <c r="W51" s="23"/>
    </row>
    <row r="52" spans="1:23" s="4" customFormat="1" ht="15.75" x14ac:dyDescent="0.25">
      <c r="A52" s="15">
        <v>18</v>
      </c>
      <c r="B52" s="14" t="s">
        <v>65</v>
      </c>
      <c r="C52" s="17">
        <v>248</v>
      </c>
      <c r="D52" s="17">
        <v>666</v>
      </c>
      <c r="E52" s="17">
        <v>914</v>
      </c>
      <c r="F52" s="17">
        <v>950</v>
      </c>
      <c r="G52" s="17">
        <v>845.52</v>
      </c>
      <c r="H52" s="17">
        <v>2242</v>
      </c>
      <c r="I52" s="17">
        <v>1935.22</v>
      </c>
      <c r="J52" s="17">
        <v>3192</v>
      </c>
      <c r="K52" s="17">
        <v>2780.74</v>
      </c>
      <c r="L52" s="17">
        <v>1331</v>
      </c>
      <c r="M52" s="17">
        <v>1144.8900000000001</v>
      </c>
      <c r="N52" s="17">
        <v>3333</v>
      </c>
      <c r="O52" s="17">
        <v>2969.85</v>
      </c>
      <c r="P52" s="17">
        <v>4664</v>
      </c>
      <c r="Q52" s="17">
        <v>4114.74</v>
      </c>
      <c r="R52" s="17">
        <v>1324</v>
      </c>
      <c r="S52" s="17">
        <v>1089.0899999999999</v>
      </c>
      <c r="T52" s="17">
        <v>3333</v>
      </c>
      <c r="U52" s="17">
        <v>2870.1</v>
      </c>
      <c r="V52" s="17">
        <v>4657</v>
      </c>
      <c r="W52" s="17">
        <v>3959.19</v>
      </c>
    </row>
    <row r="53" spans="1:23" s="4" customFormat="1" ht="15.75" hidden="1" x14ac:dyDescent="0.25">
      <c r="A53" s="15">
        <v>40</v>
      </c>
      <c r="B53" s="14" t="s">
        <v>32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</row>
    <row r="54" spans="1:23" s="4" customFormat="1" ht="15.75" x14ac:dyDescent="0.25">
      <c r="A54" s="15">
        <v>19</v>
      </c>
      <c r="B54" s="14" t="s">
        <v>66</v>
      </c>
      <c r="C54" s="17">
        <v>119</v>
      </c>
      <c r="D54" s="17">
        <v>73</v>
      </c>
      <c r="E54" s="17">
        <v>192</v>
      </c>
      <c r="F54" s="17">
        <v>119</v>
      </c>
      <c r="G54" s="17">
        <v>266.73</v>
      </c>
      <c r="H54" s="17">
        <v>73</v>
      </c>
      <c r="I54" s="17">
        <v>136.1</v>
      </c>
      <c r="J54" s="17">
        <v>192</v>
      </c>
      <c r="K54" s="17">
        <v>402.83</v>
      </c>
      <c r="L54" s="17">
        <v>356</v>
      </c>
      <c r="M54" s="17">
        <v>801.96</v>
      </c>
      <c r="N54" s="17">
        <v>158</v>
      </c>
      <c r="O54" s="17">
        <v>324.85000000000002</v>
      </c>
      <c r="P54" s="17">
        <v>514</v>
      </c>
      <c r="Q54" s="17">
        <v>1126.81</v>
      </c>
      <c r="R54" s="17">
        <v>10171</v>
      </c>
      <c r="S54" s="17">
        <v>5779.4</v>
      </c>
      <c r="T54" s="17">
        <v>1881</v>
      </c>
      <c r="U54" s="17">
        <v>1431.66</v>
      </c>
      <c r="V54" s="17">
        <v>12052</v>
      </c>
      <c r="W54" s="17">
        <v>7211.1</v>
      </c>
    </row>
    <row r="55" spans="1:23" s="4" customFormat="1" ht="15.75" x14ac:dyDescent="0.25">
      <c r="A55" s="15">
        <v>20</v>
      </c>
      <c r="B55" s="14" t="s">
        <v>67</v>
      </c>
      <c r="C55" s="17">
        <v>0</v>
      </c>
      <c r="D55" s="17">
        <v>10723</v>
      </c>
      <c r="E55" s="17">
        <v>10723</v>
      </c>
      <c r="F55" s="17">
        <v>0</v>
      </c>
      <c r="G55" s="17">
        <v>0</v>
      </c>
      <c r="H55" s="17">
        <v>10723</v>
      </c>
      <c r="I55" s="17">
        <v>14153.63</v>
      </c>
      <c r="J55" s="17">
        <v>10723</v>
      </c>
      <c r="K55" s="17">
        <v>14153.63</v>
      </c>
      <c r="L55" s="17">
        <v>0</v>
      </c>
      <c r="M55" s="17">
        <v>0</v>
      </c>
      <c r="N55" s="17">
        <v>21984</v>
      </c>
      <c r="O55" s="17">
        <v>27367.7</v>
      </c>
      <c r="P55" s="17">
        <v>21984</v>
      </c>
      <c r="Q55" s="17">
        <v>27367.7</v>
      </c>
      <c r="R55" s="17">
        <v>24322</v>
      </c>
      <c r="S55" s="17">
        <v>8737.5</v>
      </c>
      <c r="T55" s="17">
        <v>82431</v>
      </c>
      <c r="U55" s="17">
        <v>56058.02</v>
      </c>
      <c r="V55" s="17">
        <v>106753</v>
      </c>
      <c r="W55" s="17">
        <v>64795.48</v>
      </c>
    </row>
    <row r="56" spans="1:23" s="4" customFormat="1" ht="15.75" x14ac:dyDescent="0.25">
      <c r="A56" s="15">
        <v>21</v>
      </c>
      <c r="B56" s="14" t="s">
        <v>68</v>
      </c>
      <c r="C56" s="17">
        <v>938</v>
      </c>
      <c r="D56" s="17">
        <v>480</v>
      </c>
      <c r="E56" s="17">
        <v>1418</v>
      </c>
      <c r="F56" s="17">
        <v>938</v>
      </c>
      <c r="G56" s="17">
        <v>795</v>
      </c>
      <c r="H56" s="17">
        <v>480</v>
      </c>
      <c r="I56" s="17">
        <v>566</v>
      </c>
      <c r="J56" s="17">
        <v>1418</v>
      </c>
      <c r="K56" s="17">
        <v>1361</v>
      </c>
      <c r="L56" s="17">
        <v>1481</v>
      </c>
      <c r="M56" s="17">
        <v>1358</v>
      </c>
      <c r="N56" s="17">
        <v>710</v>
      </c>
      <c r="O56" s="17">
        <v>962</v>
      </c>
      <c r="P56" s="17">
        <v>2191</v>
      </c>
      <c r="Q56" s="17">
        <v>2320</v>
      </c>
      <c r="R56" s="17">
        <v>7880</v>
      </c>
      <c r="S56" s="17">
        <v>7371</v>
      </c>
      <c r="T56" s="17">
        <v>3902</v>
      </c>
      <c r="U56" s="17">
        <v>3982</v>
      </c>
      <c r="V56" s="17">
        <v>11782</v>
      </c>
      <c r="W56" s="17">
        <v>11353</v>
      </c>
    </row>
    <row r="57" spans="1:23" s="4" customFormat="1" ht="15.75" hidden="1" x14ac:dyDescent="0.25">
      <c r="A57" s="15">
        <v>21</v>
      </c>
      <c r="B57" s="14" t="s">
        <v>33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</row>
    <row r="58" spans="1:23" s="4" customFormat="1" ht="15.75" x14ac:dyDescent="0.25">
      <c r="A58" s="15">
        <v>22</v>
      </c>
      <c r="B58" s="14" t="s">
        <v>69</v>
      </c>
      <c r="C58" s="17">
        <v>0</v>
      </c>
      <c r="D58" s="17">
        <v>0</v>
      </c>
      <c r="E58" s="17">
        <v>0</v>
      </c>
      <c r="F58" s="17">
        <v>5</v>
      </c>
      <c r="G58" s="17">
        <v>13.2</v>
      </c>
      <c r="H58" s="17">
        <v>59</v>
      </c>
      <c r="I58" s="17">
        <v>157.19999999999999</v>
      </c>
      <c r="J58" s="17">
        <v>64</v>
      </c>
      <c r="K58" s="17">
        <v>170.4</v>
      </c>
      <c r="L58" s="17">
        <v>20</v>
      </c>
      <c r="M58" s="17">
        <v>63.6</v>
      </c>
      <c r="N58" s="17">
        <v>143</v>
      </c>
      <c r="O58" s="17">
        <v>405.3</v>
      </c>
      <c r="P58" s="17">
        <v>163</v>
      </c>
      <c r="Q58" s="17">
        <v>468.9</v>
      </c>
      <c r="R58" s="17">
        <v>5486</v>
      </c>
      <c r="S58" s="17">
        <v>7411.43</v>
      </c>
      <c r="T58" s="17">
        <v>653</v>
      </c>
      <c r="U58" s="17">
        <v>1408.25</v>
      </c>
      <c r="V58" s="17">
        <v>6139</v>
      </c>
      <c r="W58" s="17">
        <v>8819.68</v>
      </c>
    </row>
    <row r="59" spans="1:23" s="4" customFormat="1" ht="15.75" x14ac:dyDescent="0.25">
      <c r="A59" s="10">
        <v>23</v>
      </c>
      <c r="B59" s="14" t="s">
        <v>70</v>
      </c>
      <c r="C59" s="17">
        <v>1076</v>
      </c>
      <c r="D59" s="17">
        <v>872</v>
      </c>
      <c r="E59" s="17">
        <v>1948</v>
      </c>
      <c r="F59" s="17">
        <v>1076</v>
      </c>
      <c r="G59" s="17">
        <v>450.54</v>
      </c>
      <c r="H59" s="17">
        <v>872</v>
      </c>
      <c r="I59" s="17">
        <v>360.82</v>
      </c>
      <c r="J59" s="17">
        <v>1948</v>
      </c>
      <c r="K59" s="17">
        <v>811.36</v>
      </c>
      <c r="L59" s="17">
        <v>1906</v>
      </c>
      <c r="M59" s="17">
        <v>806.75</v>
      </c>
      <c r="N59" s="17">
        <v>2225</v>
      </c>
      <c r="O59" s="17">
        <v>903.06</v>
      </c>
      <c r="P59" s="17">
        <v>4131</v>
      </c>
      <c r="Q59" s="17">
        <v>1709.81</v>
      </c>
      <c r="R59" s="17">
        <v>39899</v>
      </c>
      <c r="S59" s="17">
        <v>8502.74</v>
      </c>
      <c r="T59" s="17">
        <v>20240</v>
      </c>
      <c r="U59" s="17">
        <v>4218.71</v>
      </c>
      <c r="V59" s="17">
        <v>60139</v>
      </c>
      <c r="W59" s="17">
        <v>12721.45</v>
      </c>
    </row>
    <row r="60" spans="1:23" s="4" customFormat="1" ht="15.75" hidden="1" x14ac:dyDescent="0.25">
      <c r="A60" s="10">
        <v>47</v>
      </c>
      <c r="B60" s="14" t="s">
        <v>34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</row>
    <row r="61" spans="1:23" s="2" customFormat="1" ht="19.5" x14ac:dyDescent="0.4">
      <c r="A61" s="20" t="s">
        <v>71</v>
      </c>
      <c r="B61" s="21"/>
      <c r="C61" s="19">
        <f t="shared" ref="C61:W61" si="5">SUM(C52:C60)</f>
        <v>2381</v>
      </c>
      <c r="D61" s="19">
        <f t="shared" si="5"/>
        <v>12814</v>
      </c>
      <c r="E61" s="19">
        <f t="shared" si="5"/>
        <v>15195</v>
      </c>
      <c r="F61" s="19">
        <f t="shared" si="5"/>
        <v>3088</v>
      </c>
      <c r="G61" s="19">
        <f t="shared" si="5"/>
        <v>2370.9900000000002</v>
      </c>
      <c r="H61" s="19">
        <f t="shared" si="5"/>
        <v>14449</v>
      </c>
      <c r="I61" s="19">
        <f t="shared" si="5"/>
        <v>17308.969999999998</v>
      </c>
      <c r="J61" s="19">
        <f t="shared" si="5"/>
        <v>17537</v>
      </c>
      <c r="K61" s="19">
        <f t="shared" si="5"/>
        <v>19679.96</v>
      </c>
      <c r="L61" s="19">
        <f t="shared" si="5"/>
        <v>5094</v>
      </c>
      <c r="M61" s="19">
        <f t="shared" si="5"/>
        <v>4175.2000000000007</v>
      </c>
      <c r="N61" s="19">
        <f t="shared" si="5"/>
        <v>28553</v>
      </c>
      <c r="O61" s="19">
        <f t="shared" si="5"/>
        <v>32932.76</v>
      </c>
      <c r="P61" s="19">
        <f t="shared" si="5"/>
        <v>33647</v>
      </c>
      <c r="Q61" s="19">
        <f t="shared" si="5"/>
        <v>37107.96</v>
      </c>
      <c r="R61" s="19">
        <f t="shared" si="5"/>
        <v>89082</v>
      </c>
      <c r="S61" s="19">
        <f t="shared" si="5"/>
        <v>38891.159999999996</v>
      </c>
      <c r="T61" s="19">
        <f t="shared" si="5"/>
        <v>112440</v>
      </c>
      <c r="U61" s="19">
        <f t="shared" si="5"/>
        <v>69968.740000000005</v>
      </c>
      <c r="V61" s="19">
        <f t="shared" si="5"/>
        <v>201522</v>
      </c>
      <c r="W61" s="19">
        <f t="shared" si="5"/>
        <v>108859.90000000001</v>
      </c>
    </row>
    <row r="62" spans="1:23" s="3" customFormat="1" ht="24.75" hidden="1" x14ac:dyDescent="0.5">
      <c r="A62" s="13"/>
      <c r="B62" s="26" t="s">
        <v>35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8"/>
    </row>
    <row r="63" spans="1:23" s="4" customFormat="1" hidden="1" x14ac:dyDescent="0.25">
      <c r="A63" s="12">
        <v>48</v>
      </c>
      <c r="B63" s="12" t="s">
        <v>36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</row>
    <row r="64" spans="1:23" s="4" customFormat="1" hidden="1" x14ac:dyDescent="0.25">
      <c r="A64" s="12">
        <v>49</v>
      </c>
      <c r="B64" s="12" t="s">
        <v>37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</row>
    <row r="65" spans="1:23" s="4" customFormat="1" hidden="1" x14ac:dyDescent="0.25">
      <c r="A65" s="12">
        <v>50</v>
      </c>
      <c r="B65" s="12" t="s">
        <v>38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</row>
    <row r="66" spans="1:23" s="4" customFormat="1" hidden="1" x14ac:dyDescent="0.25">
      <c r="A66" s="12">
        <v>51</v>
      </c>
      <c r="B66" s="12" t="s">
        <v>39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</row>
    <row r="67" spans="1:23" s="4" customFormat="1" hidden="1" x14ac:dyDescent="0.25">
      <c r="A67" s="12">
        <v>52</v>
      </c>
      <c r="B67" s="12" t="s">
        <v>40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</row>
    <row r="68" spans="1:23" s="4" customFormat="1" hidden="1" x14ac:dyDescent="0.25">
      <c r="A68" s="12">
        <v>53</v>
      </c>
      <c r="B68" s="12" t="s">
        <v>41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</row>
    <row r="69" spans="1:23" s="4" customFormat="1" hidden="1" x14ac:dyDescent="0.25">
      <c r="A69" s="29" t="s">
        <v>15</v>
      </c>
      <c r="B69" s="30"/>
      <c r="C69" s="12">
        <f t="shared" ref="C69:W69" si="6">SUM(C63:C68)</f>
        <v>0</v>
      </c>
      <c r="D69" s="12">
        <f t="shared" si="6"/>
        <v>0</v>
      </c>
      <c r="E69" s="12">
        <f t="shared" si="6"/>
        <v>0</v>
      </c>
      <c r="F69" s="12">
        <f t="shared" si="6"/>
        <v>0</v>
      </c>
      <c r="G69" s="12">
        <f t="shared" si="6"/>
        <v>0</v>
      </c>
      <c r="H69" s="12">
        <f t="shared" si="6"/>
        <v>0</v>
      </c>
      <c r="I69" s="12">
        <f t="shared" si="6"/>
        <v>0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12">
        <f t="shared" si="6"/>
        <v>0</v>
      </c>
      <c r="O69" s="12">
        <f t="shared" si="6"/>
        <v>0</v>
      </c>
      <c r="P69" s="12">
        <f t="shared" si="6"/>
        <v>0</v>
      </c>
      <c r="Q69" s="12">
        <f t="shared" si="6"/>
        <v>0</v>
      </c>
      <c r="R69" s="12">
        <f t="shared" si="6"/>
        <v>0</v>
      </c>
      <c r="S69" s="12">
        <f t="shared" si="6"/>
        <v>0</v>
      </c>
      <c r="T69" s="12">
        <f t="shared" si="6"/>
        <v>0</v>
      </c>
      <c r="U69" s="12">
        <f t="shared" si="6"/>
        <v>0</v>
      </c>
      <c r="V69" s="12">
        <f t="shared" si="6"/>
        <v>0</v>
      </c>
      <c r="W69" s="12">
        <f t="shared" si="6"/>
        <v>0</v>
      </c>
    </row>
    <row r="70" spans="1:23" s="4" customFormat="1" ht="19.5" x14ac:dyDescent="0.4">
      <c r="A70" s="20" t="s">
        <v>72</v>
      </c>
      <c r="B70" s="21"/>
      <c r="C70" s="19">
        <f t="shared" ref="C70:W70" si="7">SUM(C15+C18+C23+C27+C50+C61+C69)</f>
        <v>28141</v>
      </c>
      <c r="D70" s="19">
        <f t="shared" si="7"/>
        <v>59555</v>
      </c>
      <c r="E70" s="19">
        <f t="shared" si="7"/>
        <v>87696</v>
      </c>
      <c r="F70" s="19">
        <f t="shared" si="7"/>
        <v>16878</v>
      </c>
      <c r="G70" s="19">
        <f t="shared" si="7"/>
        <v>16402.61</v>
      </c>
      <c r="H70" s="19">
        <f t="shared" si="7"/>
        <v>17849</v>
      </c>
      <c r="I70" s="19">
        <f t="shared" si="7"/>
        <v>20970.979999999996</v>
      </c>
      <c r="J70" s="19">
        <f t="shared" si="7"/>
        <v>34727</v>
      </c>
      <c r="K70" s="19">
        <f t="shared" si="7"/>
        <v>37373.58</v>
      </c>
      <c r="L70" s="19">
        <f t="shared" si="7"/>
        <v>29464</v>
      </c>
      <c r="M70" s="19">
        <f t="shared" si="7"/>
        <v>31604.97</v>
      </c>
      <c r="N70" s="19">
        <f t="shared" si="7"/>
        <v>32214</v>
      </c>
      <c r="O70" s="19">
        <f t="shared" si="7"/>
        <v>36373.39</v>
      </c>
      <c r="P70" s="19">
        <f t="shared" si="7"/>
        <v>61678</v>
      </c>
      <c r="Q70" s="19">
        <f t="shared" si="7"/>
        <v>67978.31</v>
      </c>
      <c r="R70" s="19">
        <f t="shared" si="7"/>
        <v>212101</v>
      </c>
      <c r="S70" s="19">
        <f t="shared" si="7"/>
        <v>113151.16</v>
      </c>
      <c r="T70" s="19">
        <f t="shared" si="7"/>
        <v>128658</v>
      </c>
      <c r="U70" s="19">
        <f t="shared" si="7"/>
        <v>83732.740000000005</v>
      </c>
      <c r="V70" s="19">
        <f t="shared" si="7"/>
        <v>340759</v>
      </c>
      <c r="W70" s="19">
        <f t="shared" si="7"/>
        <v>196883.89</v>
      </c>
    </row>
    <row r="71" spans="1:23" s="4" customFormat="1" x14ac:dyDescent="0.25">
      <c r="A71" s="12"/>
      <c r="B71" s="18" t="s">
        <v>73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</row>
  </sheetData>
  <mergeCells count="53">
    <mergeCell ref="A1:W1"/>
    <mergeCell ref="A2:W2"/>
    <mergeCell ref="J5:K5"/>
    <mergeCell ref="L4:Q4"/>
    <mergeCell ref="L5:M5"/>
    <mergeCell ref="N5:O5"/>
    <mergeCell ref="P5:Q5"/>
    <mergeCell ref="B4:B6"/>
    <mergeCell ref="A4:A6"/>
    <mergeCell ref="C4:E4"/>
    <mergeCell ref="F4:K4"/>
    <mergeCell ref="F5:G5"/>
    <mergeCell ref="H5:I5"/>
    <mergeCell ref="S3:W3"/>
    <mergeCell ref="Q28:U28"/>
    <mergeCell ref="V28:W28"/>
    <mergeCell ref="R4:W4"/>
    <mergeCell ref="R5:S5"/>
    <mergeCell ref="A15:B15"/>
    <mergeCell ref="A18:B18"/>
    <mergeCell ref="Q16:U16"/>
    <mergeCell ref="V16:W16"/>
    <mergeCell ref="T5:U5"/>
    <mergeCell ref="V5:W5"/>
    <mergeCell ref="A23:B23"/>
    <mergeCell ref="A27:B27"/>
    <mergeCell ref="Q19:U19"/>
    <mergeCell ref="V19:W19"/>
    <mergeCell ref="Q24:U24"/>
    <mergeCell ref="V24:W24"/>
    <mergeCell ref="A50:B50"/>
    <mergeCell ref="A61:B61"/>
    <mergeCell ref="B62:W62"/>
    <mergeCell ref="A69:B69"/>
    <mergeCell ref="L51:P51"/>
    <mergeCell ref="Q51:U51"/>
    <mergeCell ref="V51:W51"/>
    <mergeCell ref="A70:B70"/>
    <mergeCell ref="B7:F7"/>
    <mergeCell ref="B16:F16"/>
    <mergeCell ref="G16:K16"/>
    <mergeCell ref="L16:P16"/>
    <mergeCell ref="B19:F19"/>
    <mergeCell ref="G19:K19"/>
    <mergeCell ref="L19:P19"/>
    <mergeCell ref="B24:F24"/>
    <mergeCell ref="G24:K24"/>
    <mergeCell ref="L24:P24"/>
    <mergeCell ref="B28:F28"/>
    <mergeCell ref="G28:K28"/>
    <mergeCell ref="L28:P28"/>
    <mergeCell ref="B51:F51"/>
    <mergeCell ref="G51:K51"/>
  </mergeCells>
  <printOptions horizontalCentered="1" verticalCentered="1"/>
  <pageMargins left="0.39370078740157483" right="0.39370078740157483" top="0.31496062992125984" bottom="0.31496062992125984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Bank</vt:lpstr>
      <vt:lpstr>Bank!Print_Titles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2025-11-20T09:36:26Z</cp:lastPrinted>
  <dcterms:created xsi:type="dcterms:W3CDTF">2014-12-03T10:28:03Z</dcterms:created>
  <dcterms:modified xsi:type="dcterms:W3CDTF">2025-11-20T09:36:27Z</dcterms:modified>
</cp:coreProperties>
</file>